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<sst xmlns="http://schemas.openxmlformats.org/spreadsheetml/2006/main" count="154" uniqueCount="79">
  <si>
    <t>Отчет об исполнении управляющей организацией ООО «Управдом» договора управления</t>
  </si>
  <si>
    <t>ул. Булгакова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</si>
  <si>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</si>
  <si>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</si>
  <si>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</si>
  <si>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</si>
  <si>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</si>
  <si>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</si>
  <si>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</si>
  <si>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</si>
  <si>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</si>
  <si>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</si>
  <si>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</si>
  <si>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</si>
  <si>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</si>
  <si>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</si>
  <si>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(в том числе вывоз ЖБО)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</si>
  <si>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</si>
  <si>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</si>
  <si>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</si>
  <si>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</si>
  <si>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</si>
  <si>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</si>
  <si>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</si>
  <si>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</si>
  <si>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</si>
  <si>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</si>
  <si>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</si>
  <si>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</si>
  <si>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</si>
  <si>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 (в том числе вывоз ЖБО)</t>
  </si>
  <si>
    <t>Ремонт общего имущества, в том числе: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</si>
  <si>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</si>
  <si>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</si>
  <si>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</si>
  <si>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</si>
  <si>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</si>
  <si>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</si>
  <si>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</si>
  <si>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</si>
  <si>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</si>
  <si>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</si>
  <si>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</si>
  <si>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</si>
  <si>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</si>
  <si>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</si>
  <si>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</si>
  <si>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</si>
  <si>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</si>
  <si>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</si>
  <si>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</si>
  <si>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</si>
  <si>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</si>
  <si>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</si>
  <si>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</si>
  <si>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</si>
  <si>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</si>
  <si>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</si>
  <si>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</si>
  <si>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</si>
  <si>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</si>
  <si>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</si>
  <si>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</si>
  <si>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</si>
  <si>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</si>
  <si>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</si>
  <si>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</si>
  <si>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t>.</t>
  </si>
  <si>
    <t xml:space="preserve"> - замена ламп накаливания </t>
  </si>
  <si>
    <t xml:space="preserve"> - устранение засоров канализационных трубопроводов </t>
  </si>
  <si>
    <r>
      <t xml:space="preserve"> - </t>
    </r>
    <r>
      <rPr>
        <sz val="12"/>
        <rFont val="Times New Roman"/>
        <family val="1"/>
      </rPr>
      <t xml:space="preserve">временная заделка трещин и свищей </t>
    </r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</si>
  <si>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</t>
    </r>
    <r>
      <rPr>
        <sz val="13"/>
        <rFont val="Times New Roman"/>
        <family val="1"/>
      </rPr>
      <t xml:space="preserve"> </t>
    </r>
    <r>
      <rPr>
        <u val="single"/>
        <sz val="13"/>
        <rFont val="Times New Roman"/>
        <family val="1"/>
      </rPr>
      <t>Строева  Н.В.</t>
    </r>
  </si>
  <si>
    <t xml:space="preserve">     - СОИД</t>
  </si>
  <si>
    <r>
      <t xml:space="preserve"> - </t>
    </r>
    <r>
      <rPr>
        <sz val="12"/>
        <rFont val="Times New Roman"/>
        <family val="1"/>
      </rPr>
      <t>замена галогеновой лампы</t>
    </r>
  </si>
  <si>
    <r>
      <t xml:space="preserve"> </t>
    </r>
    <r>
      <rPr>
        <sz val="12"/>
        <rFont val="Times New Roman"/>
        <family val="1"/>
      </rPr>
      <t>- ремонт кровли</t>
    </r>
  </si>
  <si>
    <t xml:space="preserve"> - осмотр водопровода</t>
  </si>
  <si>
    <t xml:space="preserve"> - замена участка трубы </t>
  </si>
  <si>
    <t xml:space="preserve"> - ремонт внутридомовых электрических сетей</t>
  </si>
  <si>
    <t xml:space="preserve"> - замена участка трубы водоотведения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</si>
</sst>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zoomScalePageLayoutView="0" workbookViewId="0" topLeftCell="A25">
      <selection activeCell="G36" sqref="G36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186066.31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186066.31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426057.64</v>
      </c>
    </row>
    <row r="14" spans="1:4" ht="15.75">
      <c r="A14" s="6">
        <v>8</v>
      </c>
      <c r="B14" s="7" t="s">
        <v>16</v>
      </c>
      <c r="C14" s="8" t="s">
        <v>12</v>
      </c>
      <c r="D14" s="9">
        <f>126569.58+119589.92</f>
        <v>246159.5</v>
      </c>
    </row>
    <row r="15" spans="1:4" ht="15.75">
      <c r="A15" s="6">
        <v>9</v>
      </c>
      <c r="B15" s="7" t="s">
        <v>17</v>
      </c>
      <c r="C15" s="8" t="s">
        <v>12</v>
      </c>
      <c r="D15" s="9">
        <v>91961.7</v>
      </c>
    </row>
    <row r="16" spans="1:4" ht="15.75">
      <c r="A16" s="6">
        <v>10</v>
      </c>
      <c r="B16" s="7" t="s">
        <v>18</v>
      </c>
      <c r="C16" s="8" t="s">
        <v>12</v>
      </c>
      <c r="D16" s="9">
        <v>61176.84</v>
      </c>
    </row>
    <row r="17" spans="1:4" ht="15.75">
      <c r="A17" s="6"/>
      <c r="B17" s="7" t="s">
        <v>72</v>
      </c>
      <c r="C17" s="8" t="s">
        <v>12</v>
      </c>
      <c r="D17" s="9">
        <f>482.76+26276.84</f>
        <v>26759.6</v>
      </c>
    </row>
    <row r="18" spans="1:4" ht="15.75">
      <c r="A18" s="6">
        <v>11</v>
      </c>
      <c r="B18" s="7" t="s">
        <v>19</v>
      </c>
      <c r="C18" s="8" t="s">
        <v>12</v>
      </c>
      <c r="D18" s="9">
        <f>D19+D21+D22+D23+D24+D20</f>
        <v>382114.23</v>
      </c>
    </row>
    <row r="19" spans="1:5" ht="15.75">
      <c r="A19" s="6">
        <v>12</v>
      </c>
      <c r="B19" s="7" t="s">
        <v>20</v>
      </c>
      <c r="C19" s="8" t="s">
        <v>12</v>
      </c>
      <c r="D19" s="25">
        <f>11985.85+97439.33+246047.99</f>
        <v>355473.17</v>
      </c>
      <c r="E19" s="24"/>
    </row>
    <row r="20" spans="1:5" ht="15.75">
      <c r="A20" s="6"/>
      <c r="B20" s="7" t="s">
        <v>72</v>
      </c>
      <c r="C20" s="8" t="s">
        <v>12</v>
      </c>
      <c r="D20" s="25">
        <f>354.88+20286.18</f>
        <v>20641.06</v>
      </c>
      <c r="E20" s="24"/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6000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382114.23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230009.72000000003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230009.72000000003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61176.84</v>
      </c>
    </row>
    <row r="32" spans="1:4" ht="15.75">
      <c r="A32" s="13"/>
      <c r="B32" s="16" t="s">
        <v>30</v>
      </c>
      <c r="C32" s="13" t="s">
        <v>12</v>
      </c>
      <c r="D32" s="15">
        <f>D14</f>
        <v>246159.5</v>
      </c>
    </row>
    <row r="33" spans="1:5" ht="15.75">
      <c r="A33" s="13"/>
      <c r="B33" s="14" t="s">
        <v>31</v>
      </c>
      <c r="C33" s="13" t="s">
        <v>12</v>
      </c>
      <c r="D33" s="15">
        <f>SUM(D34:D42)</f>
        <v>117360.57999999997</v>
      </c>
      <c r="E33" s="26"/>
    </row>
    <row r="34" spans="1:4" ht="15.75">
      <c r="A34" s="13"/>
      <c r="B34" s="23" t="s">
        <v>69</v>
      </c>
      <c r="C34" s="13" t="s">
        <v>12</v>
      </c>
      <c r="D34" s="15">
        <f>14250+8000+8000+3000+2500+7750+3750+12750</f>
        <v>60000</v>
      </c>
    </row>
    <row r="35" spans="1:4" ht="15.75">
      <c r="A35" s="13"/>
      <c r="B35" s="14" t="s">
        <v>73</v>
      </c>
      <c r="C35" s="13" t="s">
        <v>12</v>
      </c>
      <c r="D35" s="15">
        <f>289.19+385.58+192.79+1156.74+385.58</f>
        <v>2409.88</v>
      </c>
    </row>
    <row r="36" spans="1:4" ht="15.75">
      <c r="A36" s="13"/>
      <c r="B36" s="23" t="s">
        <v>68</v>
      </c>
      <c r="C36" s="13" t="s">
        <v>12</v>
      </c>
      <c r="D36" s="15">
        <f>260.8+130.4+326</f>
        <v>717.2</v>
      </c>
    </row>
    <row r="37" spans="1:4" ht="15.75" customHeight="1">
      <c r="A37" s="13"/>
      <c r="B37" s="14" t="s">
        <v>74</v>
      </c>
      <c r="C37" s="13" t="s">
        <v>12</v>
      </c>
      <c r="D37" s="15">
        <f>4077.2+6343.68+22778.79+4469.81+1585.87</f>
        <v>39255.35</v>
      </c>
    </row>
    <row r="38" spans="1:4" ht="15.75">
      <c r="A38" s="13"/>
      <c r="B38" s="23" t="s">
        <v>75</v>
      </c>
      <c r="C38" s="13" t="s">
        <v>12</v>
      </c>
      <c r="D38" s="15">
        <f>522.2+522.2+339.43</f>
        <v>1383.8300000000002</v>
      </c>
    </row>
    <row r="39" spans="1:4" ht="15.75">
      <c r="A39" s="13"/>
      <c r="B39" s="23" t="s">
        <v>76</v>
      </c>
      <c r="C39" s="13" t="s">
        <v>12</v>
      </c>
      <c r="D39" s="15">
        <f>9919.25+1275.26</f>
        <v>11194.51</v>
      </c>
    </row>
    <row r="40" spans="1:4" ht="15.75">
      <c r="A40" s="13"/>
      <c r="B40" s="14" t="s">
        <v>70</v>
      </c>
      <c r="C40" s="13" t="s">
        <v>12</v>
      </c>
      <c r="D40" s="15">
        <f>406.34+350+406.34</f>
        <v>1162.6799999999998</v>
      </c>
    </row>
    <row r="41" spans="1:4" ht="15.75" customHeight="1">
      <c r="A41" s="13"/>
      <c r="B41" s="23" t="s">
        <v>77</v>
      </c>
      <c r="C41" s="13" t="s">
        <v>12</v>
      </c>
      <c r="D41" s="15">
        <f>533.15</f>
        <v>533.15</v>
      </c>
    </row>
    <row r="42" spans="1:4" ht="15.75">
      <c r="A42" s="13"/>
      <c r="B42" s="23" t="s">
        <v>78</v>
      </c>
      <c r="C42" s="13" t="s">
        <v>12</v>
      </c>
      <c r="D42" s="15">
        <v>703.98</v>
      </c>
    </row>
    <row r="43" spans="1:4" ht="15.75">
      <c r="A43" s="13"/>
      <c r="B43" s="14" t="s">
        <v>32</v>
      </c>
      <c r="C43" s="13" t="s">
        <v>12</v>
      </c>
      <c r="D43" s="15">
        <v>9804.06</v>
      </c>
    </row>
    <row r="44" spans="1:4" ht="15.75">
      <c r="A44" s="13"/>
      <c r="B44" s="14" t="s">
        <v>33</v>
      </c>
      <c r="C44" s="13" t="s">
        <v>12</v>
      </c>
      <c r="D44" s="15">
        <v>69314.46</v>
      </c>
    </row>
    <row r="45" spans="1:4" ht="15.75">
      <c r="A45" s="8">
        <v>22</v>
      </c>
      <c r="B45" s="7" t="s">
        <v>34</v>
      </c>
      <c r="C45" s="8" t="s">
        <v>7</v>
      </c>
      <c r="D45" s="8" t="s">
        <v>35</v>
      </c>
    </row>
    <row r="46" spans="1:4" ht="15.75">
      <c r="A46" s="8">
        <v>23</v>
      </c>
      <c r="B46" s="7" t="s">
        <v>36</v>
      </c>
      <c r="C46" s="8" t="s">
        <v>7</v>
      </c>
      <c r="D46" s="8" t="s">
        <v>7</v>
      </c>
    </row>
    <row r="47" spans="1:4" ht="15.75">
      <c r="A47" s="31" t="s">
        <v>37</v>
      </c>
      <c r="B47" s="31"/>
      <c r="C47" s="31"/>
      <c r="D47" s="31"/>
    </row>
    <row r="48" spans="1:4" ht="15.75">
      <c r="A48" s="8">
        <v>24</v>
      </c>
      <c r="B48" s="7" t="s">
        <v>38</v>
      </c>
      <c r="C48" s="8" t="s">
        <v>39</v>
      </c>
      <c r="D48" s="8">
        <v>0</v>
      </c>
    </row>
    <row r="49" spans="1:4" ht="15.75">
      <c r="A49" s="8">
        <v>25</v>
      </c>
      <c r="B49" s="7" t="s">
        <v>40</v>
      </c>
      <c r="C49" s="8" t="s">
        <v>39</v>
      </c>
      <c r="D49" s="8">
        <v>0</v>
      </c>
    </row>
    <row r="50" spans="1:4" ht="15.75">
      <c r="A50" s="8">
        <v>26</v>
      </c>
      <c r="B50" s="7" t="s">
        <v>41</v>
      </c>
      <c r="C50" s="8" t="s">
        <v>39</v>
      </c>
      <c r="D50" s="8">
        <v>0</v>
      </c>
    </row>
    <row r="51" spans="1:4" ht="15.75">
      <c r="A51" s="8">
        <v>27</v>
      </c>
      <c r="B51" s="7" t="s">
        <v>42</v>
      </c>
      <c r="C51" s="8" t="s">
        <v>12</v>
      </c>
      <c r="D51" s="9">
        <v>0</v>
      </c>
    </row>
    <row r="52" spans="1:4" ht="15.75">
      <c r="A52" s="31" t="s">
        <v>43</v>
      </c>
      <c r="B52" s="31"/>
      <c r="C52" s="31"/>
      <c r="D52" s="31"/>
    </row>
    <row r="53" spans="1:4" ht="31.5">
      <c r="A53" s="8">
        <v>28</v>
      </c>
      <c r="B53" s="11" t="s">
        <v>44</v>
      </c>
      <c r="C53" s="8" t="s">
        <v>12</v>
      </c>
      <c r="D53" s="9">
        <v>0</v>
      </c>
    </row>
    <row r="54" spans="1:4" ht="15.75">
      <c r="A54" s="8">
        <v>29</v>
      </c>
      <c r="B54" s="7" t="s">
        <v>13</v>
      </c>
      <c r="C54" s="8" t="s">
        <v>12</v>
      </c>
      <c r="D54" s="9">
        <v>0</v>
      </c>
    </row>
    <row r="55" spans="1:4" ht="15.75">
      <c r="A55" s="8">
        <v>30</v>
      </c>
      <c r="B55" s="7" t="s">
        <v>45</v>
      </c>
      <c r="C55" s="8" t="s">
        <v>12</v>
      </c>
      <c r="D55" s="9">
        <v>0</v>
      </c>
    </row>
    <row r="56" spans="1:4" ht="31.5">
      <c r="A56" s="8">
        <v>31</v>
      </c>
      <c r="B56" s="11" t="s">
        <v>46</v>
      </c>
      <c r="C56" s="8" t="s">
        <v>12</v>
      </c>
      <c r="D56" s="9">
        <v>0</v>
      </c>
    </row>
    <row r="57" spans="1:4" ht="15.75">
      <c r="A57" s="8">
        <v>32</v>
      </c>
      <c r="B57" s="7" t="s">
        <v>13</v>
      </c>
      <c r="C57" s="8" t="s">
        <v>12</v>
      </c>
      <c r="D57" s="9">
        <v>0</v>
      </c>
    </row>
    <row r="58" spans="1:4" ht="15.75">
      <c r="A58" s="8">
        <v>33</v>
      </c>
      <c r="B58" s="7" t="s">
        <v>45</v>
      </c>
      <c r="C58" s="8" t="s">
        <v>12</v>
      </c>
      <c r="D58" s="9">
        <v>0</v>
      </c>
    </row>
    <row r="59" spans="1:4" ht="12.75" customHeight="1">
      <c r="A59" s="30" t="s">
        <v>47</v>
      </c>
      <c r="B59" s="30"/>
      <c r="C59" s="30"/>
      <c r="D59" s="30"/>
    </row>
    <row r="60" spans="1:4" ht="15.75">
      <c r="A60" s="6">
        <v>34</v>
      </c>
      <c r="B60" s="7" t="s">
        <v>48</v>
      </c>
      <c r="C60" s="8" t="s">
        <v>7</v>
      </c>
      <c r="D60" s="8" t="s">
        <v>7</v>
      </c>
    </row>
    <row r="61" spans="1:4" ht="15.75">
      <c r="A61" s="6">
        <v>35</v>
      </c>
      <c r="B61" s="7" t="s">
        <v>49</v>
      </c>
      <c r="C61" s="8" t="s">
        <v>7</v>
      </c>
      <c r="D61" s="8" t="s">
        <v>7</v>
      </c>
    </row>
    <row r="62" spans="1:4" ht="15.75">
      <c r="A62" s="6">
        <v>36</v>
      </c>
      <c r="B62" s="7" t="s">
        <v>50</v>
      </c>
      <c r="C62" s="8" t="s">
        <v>51</v>
      </c>
      <c r="D62" s="8" t="s">
        <v>7</v>
      </c>
    </row>
    <row r="63" spans="1:4" ht="15.75">
      <c r="A63" s="6">
        <v>37</v>
      </c>
      <c r="B63" s="7" t="s">
        <v>52</v>
      </c>
      <c r="C63" s="8" t="s">
        <v>12</v>
      </c>
      <c r="D63" s="9">
        <v>0</v>
      </c>
    </row>
    <row r="64" spans="1:4" ht="15.75">
      <c r="A64" s="6">
        <v>38</v>
      </c>
      <c r="B64" s="7" t="s">
        <v>53</v>
      </c>
      <c r="C64" s="8" t="s">
        <v>12</v>
      </c>
      <c r="D64" s="9">
        <v>0</v>
      </c>
    </row>
    <row r="65" spans="1:4" ht="15.75">
      <c r="A65" s="6">
        <v>39</v>
      </c>
      <c r="B65" s="7" t="s">
        <v>54</v>
      </c>
      <c r="C65" s="8" t="s">
        <v>12</v>
      </c>
      <c r="D65" s="9">
        <f>D63-D64</f>
        <v>0</v>
      </c>
    </row>
    <row r="66" spans="1:4" ht="15.75">
      <c r="A66" s="6">
        <v>40</v>
      </c>
      <c r="B66" s="7" t="s">
        <v>55</v>
      </c>
      <c r="C66" s="8" t="s">
        <v>12</v>
      </c>
      <c r="D66" s="9">
        <f>D63</f>
        <v>0</v>
      </c>
    </row>
    <row r="67" spans="1:4" ht="15.75">
      <c r="A67" s="6">
        <v>41</v>
      </c>
      <c r="B67" s="7" t="s">
        <v>56</v>
      </c>
      <c r="C67" s="8" t="s">
        <v>12</v>
      </c>
      <c r="D67" s="9">
        <f>D64</f>
        <v>0</v>
      </c>
    </row>
    <row r="68" spans="1:4" ht="29.25" customHeight="1">
      <c r="A68" s="6">
        <v>42</v>
      </c>
      <c r="B68" s="11" t="s">
        <v>57</v>
      </c>
      <c r="C68" s="8" t="s">
        <v>12</v>
      </c>
      <c r="D68" s="9">
        <f>D65</f>
        <v>0</v>
      </c>
    </row>
    <row r="69" spans="1:4" ht="31.5">
      <c r="A69" s="6">
        <v>43</v>
      </c>
      <c r="B69" s="11" t="s">
        <v>58</v>
      </c>
      <c r="C69" s="8" t="s">
        <v>12</v>
      </c>
      <c r="D69" s="25">
        <v>0</v>
      </c>
    </row>
    <row r="70" spans="1:4" ht="15.75">
      <c r="A70" s="33" t="s">
        <v>59</v>
      </c>
      <c r="B70" s="33"/>
      <c r="C70" s="33"/>
      <c r="D70" s="33"/>
    </row>
    <row r="71" spans="1:4" ht="15.75">
      <c r="A71" s="8">
        <v>44</v>
      </c>
      <c r="B71" s="7" t="s">
        <v>60</v>
      </c>
      <c r="C71" s="8" t="s">
        <v>39</v>
      </c>
      <c r="D71" s="8">
        <v>0</v>
      </c>
    </row>
    <row r="72" spans="1:4" ht="15.75">
      <c r="A72" s="8">
        <v>45</v>
      </c>
      <c r="B72" s="7" t="s">
        <v>40</v>
      </c>
      <c r="C72" s="8" t="s">
        <v>39</v>
      </c>
      <c r="D72" s="8">
        <v>0</v>
      </c>
    </row>
    <row r="73" spans="1:4" ht="15.75">
      <c r="A73" s="8">
        <v>46</v>
      </c>
      <c r="B73" s="7" t="s">
        <v>41</v>
      </c>
      <c r="C73" s="8" t="s">
        <v>7</v>
      </c>
      <c r="D73" s="8">
        <v>0</v>
      </c>
    </row>
    <row r="74" spans="1:4" ht="15.75">
      <c r="A74" s="8">
        <v>47</v>
      </c>
      <c r="B74" s="7" t="s">
        <v>42</v>
      </c>
      <c r="C74" s="8" t="s">
        <v>12</v>
      </c>
      <c r="D74" s="9">
        <v>0</v>
      </c>
    </row>
    <row r="75" spans="1:4" ht="15.75">
      <c r="A75" s="31" t="s">
        <v>61</v>
      </c>
      <c r="B75" s="31"/>
      <c r="C75" s="31"/>
      <c r="D75" s="31"/>
    </row>
    <row r="76" spans="1:4" ht="15.75">
      <c r="A76" s="8">
        <v>48</v>
      </c>
      <c r="B76" s="7" t="s">
        <v>62</v>
      </c>
      <c r="C76" s="8" t="s">
        <v>39</v>
      </c>
      <c r="D76" s="8">
        <v>0</v>
      </c>
    </row>
    <row r="77" spans="1:4" ht="15.75">
      <c r="A77" s="8">
        <v>49</v>
      </c>
      <c r="B77" s="7" t="s">
        <v>63</v>
      </c>
      <c r="C77" s="8" t="s">
        <v>39</v>
      </c>
      <c r="D77" s="8">
        <v>0</v>
      </c>
    </row>
    <row r="78" spans="1:4" ht="31.5">
      <c r="A78" s="8">
        <v>50</v>
      </c>
      <c r="B78" s="11" t="s">
        <v>64</v>
      </c>
      <c r="C78" s="8" t="s">
        <v>12</v>
      </c>
      <c r="D78" s="25">
        <v>0</v>
      </c>
    </row>
    <row r="82" spans="1:6" ht="12.75" customHeight="1">
      <c r="A82" s="34" t="s">
        <v>65</v>
      </c>
      <c r="B82" s="34"/>
      <c r="C82" s="34"/>
      <c r="D82" s="34"/>
      <c r="E82" s="34"/>
      <c r="F82" s="34"/>
    </row>
    <row r="83" spans="1:6" ht="12.75">
      <c r="A83" s="17"/>
      <c r="B83" s="18"/>
      <c r="C83" s="18"/>
      <c r="D83" s="19"/>
      <c r="E83" s="20"/>
      <c r="F83" s="20"/>
    </row>
    <row r="84" spans="1:4" ht="16.5">
      <c r="A84" s="35" t="s">
        <v>71</v>
      </c>
      <c r="B84" s="35"/>
      <c r="C84" s="36"/>
      <c r="D84" s="36"/>
    </row>
    <row r="85" spans="1:4" ht="12.75">
      <c r="A85" s="32" t="s">
        <v>66</v>
      </c>
      <c r="B85" s="32"/>
      <c r="C85" s="21"/>
      <c r="D85" s="20"/>
    </row>
    <row r="89" ht="12.75">
      <c r="B89" t="s">
        <v>67</v>
      </c>
    </row>
    <row r="90" ht="12.75">
      <c r="B90" s="22"/>
    </row>
  </sheetData>
  <sheetProtection selectLockedCells="1" selectUnlockedCells="1"/>
  <mergeCells count="13">
    <mergeCell ref="A85:B85"/>
    <mergeCell ref="A59:D59"/>
    <mergeCell ref="A70:D70"/>
    <mergeCell ref="A75:D75"/>
    <mergeCell ref="A82:F82"/>
    <mergeCell ref="A84:B84"/>
    <mergeCell ref="C84:D84"/>
    <mergeCell ref="A1:D2"/>
    <mergeCell ref="A3:D3"/>
    <mergeCell ref="A9:D9"/>
    <mergeCell ref="A29:D29"/>
    <mergeCell ref="A47:D47"/>
    <mergeCell ref="A52:D52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2018-03-26T13:09:29Z</dcterms:modified>
  <cp:category/>
  <cp:version/>
  <cp:contentType/>
  <cp:contentStatus/>
</cp:coreProperties>
</file>