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<sst xmlns="http://schemas.openxmlformats.org/spreadsheetml/2006/main" count="188" uniqueCount="78">
  <si>
    <t>Отчет об исполнении управляющей организацией ООО «Управдом» договора управления</t>
  </si>
  <si>
    <t>ул. Ключевая д.8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</si>
  <si>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</si>
  <si>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</si>
  <si>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</si>
  <si>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</si>
  <si>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</si>
  <si>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</si>
  <si>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</si>
  <si>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</si>
  <si>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</si>
  <si>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</si>
  <si>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</si>
  <si>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</si>
  <si>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</si>
  <si>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</si>
  <si>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</si>
  <si>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</si>
  <si>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</si>
  <si>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</si>
  <si>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</si>
  <si>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</si>
  <si>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</si>
  <si>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</si>
  <si>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</si>
  <si>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</si>
  <si>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</si>
  <si>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</si>
  <si>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</si>
  <si>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</si>
  <si>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</si>
  <si>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</si>
  <si>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</si>
  <si>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</si>
  <si>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</si>
  <si>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</si>
  <si>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</si>
  <si>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</si>
  <si>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</si>
  <si>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</si>
  <si>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</si>
  <si>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</si>
  <si>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</si>
  <si>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</si>
  <si>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</si>
  <si>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</si>
  <si>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</si>
  <si>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</si>
  <si>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>отопление</t>
  </si>
  <si>
    <t xml:space="preserve"> Единица измерения</t>
  </si>
  <si>
    <t>Гкал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</si>
  <si>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</si>
  <si>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</si>
  <si>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</si>
  <si>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</si>
  <si>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</si>
  <si>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</si>
  <si>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</si>
  <si>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</si>
  <si>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</si>
  <si>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>теп.энергия гвс</t>
  </si>
  <si>
    <t>техВ.ГВС</t>
  </si>
  <si>
    <t>м3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</si>
  <si>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</si>
  <si>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</si>
  <si>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</si>
  <si>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</si>
  <si>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</si>
  <si>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</si>
  <si>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</si>
  <si>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</si>
  <si>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 </t>
    </r>
    <r>
      <rPr>
        <u val="single"/>
        <sz val="13"/>
        <rFont val="Times New Roman"/>
        <family val="1"/>
      </rPr>
      <t>Строева  Н.В.</t>
    </r>
  </si>
  <si>
    <t>Ремонт общего имущества:</t>
  </si>
  <si>
    <t xml:space="preserve"> - устранение засоров канализационных трубопроводов </t>
  </si>
  <si>
    <t xml:space="preserve"> - осмотр системы отопления </t>
  </si>
  <si>
    <t xml:space="preserve">     - СОИД</t>
  </si>
  <si>
    <t xml:space="preserve"> - обслуживание преобразователя давления</t>
  </si>
  <si>
    <t xml:space="preserve"> - ремонт внутридомовых электрических сетей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</si>
</sst>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7">
      <selection activeCell="G32" sqref="G32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8" t="s">
        <v>0</v>
      </c>
      <c r="B1" s="28"/>
      <c r="C1" s="28"/>
      <c r="D1" s="28"/>
    </row>
    <row r="2" spans="1:4" ht="37.5" customHeight="1">
      <c r="A2" s="28"/>
      <c r="B2" s="28"/>
      <c r="C2" s="28"/>
      <c r="D2" s="28"/>
    </row>
    <row r="3" spans="1:4" ht="18.75" customHeight="1">
      <c r="A3" s="29" t="s">
        <v>1</v>
      </c>
      <c r="B3" s="29"/>
      <c r="C3" s="29"/>
      <c r="D3" s="29"/>
    </row>
    <row r="4" ht="9.75" customHeight="1"/>
    <row r="5" spans="1:4" ht="39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0" t="s">
        <v>10</v>
      </c>
      <c r="B9" s="30"/>
      <c r="C9" s="30"/>
      <c r="D9" s="30"/>
    </row>
    <row r="10" spans="1:4" ht="15.75">
      <c r="A10" s="6">
        <v>4</v>
      </c>
      <c r="B10" s="7" t="s">
        <v>11</v>
      </c>
      <c r="C10" s="8" t="s">
        <v>12</v>
      </c>
      <c r="D10" s="9">
        <f>D12</f>
        <v>56331.69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56331.69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239599.49</v>
      </c>
    </row>
    <row r="14" spans="1:4" ht="15.75">
      <c r="A14" s="6">
        <v>8</v>
      </c>
      <c r="B14" s="7" t="s">
        <v>16</v>
      </c>
      <c r="C14" s="8" t="s">
        <v>12</v>
      </c>
      <c r="D14" s="9">
        <f>6714.53+32998.75+77739.68</f>
        <v>117452.95999999999</v>
      </c>
    </row>
    <row r="15" spans="1:4" ht="15.75">
      <c r="A15" s="6">
        <v>9</v>
      </c>
      <c r="B15" s="7" t="s">
        <v>17</v>
      </c>
      <c r="C15" s="8" t="s">
        <v>12</v>
      </c>
      <c r="D15" s="9">
        <v>56483.22</v>
      </c>
    </row>
    <row r="16" spans="1:4" ht="15.75">
      <c r="A16" s="6">
        <v>10</v>
      </c>
      <c r="B16" s="7" t="s">
        <v>18</v>
      </c>
      <c r="C16" s="8" t="s">
        <v>12</v>
      </c>
      <c r="D16" s="9">
        <v>37575.22</v>
      </c>
    </row>
    <row r="17" spans="1:4" ht="15.75">
      <c r="A17" s="6"/>
      <c r="B17" s="7" t="s">
        <v>75</v>
      </c>
      <c r="C17" s="8" t="s">
        <v>12</v>
      </c>
      <c r="D17" s="9">
        <f>299.04+1619.27+676.16+25493.62</f>
        <v>28088.09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D19+D23+D20</f>
        <v>224533.49</v>
      </c>
    </row>
    <row r="19" spans="1:4" ht="15.75">
      <c r="A19" s="6">
        <v>12</v>
      </c>
      <c r="B19" s="7" t="s">
        <v>20</v>
      </c>
      <c r="C19" s="8" t="s">
        <v>12</v>
      </c>
      <c r="D19" s="9">
        <f>6001.21+189279.35</f>
        <v>195280.56</v>
      </c>
    </row>
    <row r="20" spans="1:4" ht="15.75">
      <c r="A20" s="6"/>
      <c r="B20" s="7" t="s">
        <v>75</v>
      </c>
      <c r="C20" s="8" t="s">
        <v>12</v>
      </c>
      <c r="D20" s="9">
        <f>181.94+1301.44+1231.15+20538.4</f>
        <v>23252.93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224533.49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71397.69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71397.69</v>
      </c>
    </row>
    <row r="29" spans="1:4" ht="30.75" customHeight="1">
      <c r="A29" s="31" t="s">
        <v>27</v>
      </c>
      <c r="B29" s="31"/>
      <c r="C29" s="31"/>
      <c r="D29" s="31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37575.22</v>
      </c>
    </row>
    <row r="32" spans="1:4" ht="15.75">
      <c r="A32" s="13"/>
      <c r="B32" s="16" t="s">
        <v>30</v>
      </c>
      <c r="C32" s="13" t="s">
        <v>12</v>
      </c>
      <c r="D32" s="15">
        <f>D14</f>
        <v>117452.95999999999</v>
      </c>
    </row>
    <row r="33" spans="1:5" ht="15.75">
      <c r="A33" s="13"/>
      <c r="B33" s="14" t="s">
        <v>72</v>
      </c>
      <c r="C33" s="13" t="s">
        <v>12</v>
      </c>
      <c r="D33" s="15">
        <f>SUM(D34:D37)</f>
        <v>18514.899999999998</v>
      </c>
      <c r="E33" s="27"/>
    </row>
    <row r="34" spans="1:5" ht="15.75">
      <c r="A34" s="13"/>
      <c r="B34" s="14" t="s">
        <v>73</v>
      </c>
      <c r="C34" s="13" t="s">
        <v>12</v>
      </c>
      <c r="D34" s="15">
        <f>3000+3000+3750+3750+2500</f>
        <v>16000</v>
      </c>
      <c r="E34" s="24"/>
    </row>
    <row r="35" spans="1:5" ht="15.75">
      <c r="A35" s="13"/>
      <c r="B35" s="14" t="s">
        <v>76</v>
      </c>
      <c r="C35" s="13" t="s">
        <v>12</v>
      </c>
      <c r="D35" s="15">
        <v>365.53</v>
      </c>
      <c r="E35" s="24"/>
    </row>
    <row r="36" spans="1:5" ht="15.75">
      <c r="A36" s="13"/>
      <c r="B36" s="14" t="s">
        <v>77</v>
      </c>
      <c r="C36" s="13" t="s">
        <v>12</v>
      </c>
      <c r="D36" s="15">
        <v>1599.45</v>
      </c>
      <c r="E36" s="24"/>
    </row>
    <row r="37" spans="1:5" ht="15.75">
      <c r="A37" s="13"/>
      <c r="B37" s="14" t="s">
        <v>74</v>
      </c>
      <c r="C37" s="13" t="s">
        <v>12</v>
      </c>
      <c r="D37" s="15">
        <f>274.96+274.96</f>
        <v>549.92</v>
      </c>
      <c r="E37" s="24"/>
    </row>
    <row r="38" spans="1:4" ht="15.75">
      <c r="A38" s="13"/>
      <c r="B38" s="14" t="s">
        <v>31</v>
      </c>
      <c r="C38" s="13" t="s">
        <v>12</v>
      </c>
      <c r="D38" s="15">
        <v>6021.71</v>
      </c>
    </row>
    <row r="39" spans="1:4" ht="15.75">
      <c r="A39" s="13"/>
      <c r="B39" s="14" t="s">
        <v>32</v>
      </c>
      <c r="C39" s="13" t="s">
        <v>12</v>
      </c>
      <c r="D39" s="15">
        <v>42573.15</v>
      </c>
    </row>
    <row r="40" spans="1:4" ht="15.75">
      <c r="A40" s="8">
        <v>22</v>
      </c>
      <c r="B40" s="7" t="s">
        <v>33</v>
      </c>
      <c r="C40" s="8" t="s">
        <v>7</v>
      </c>
      <c r="D40" s="8" t="s">
        <v>34</v>
      </c>
    </row>
    <row r="41" spans="1:4" ht="15.75">
      <c r="A41" s="8">
        <v>23</v>
      </c>
      <c r="B41" s="7" t="s">
        <v>35</v>
      </c>
      <c r="C41" s="8" t="s">
        <v>7</v>
      </c>
      <c r="D41" s="8" t="s">
        <v>7</v>
      </c>
    </row>
    <row r="42" spans="1:4" ht="15.75">
      <c r="A42" s="32" t="s">
        <v>36</v>
      </c>
      <c r="B42" s="32"/>
      <c r="C42" s="32"/>
      <c r="D42" s="32"/>
    </row>
    <row r="43" spans="1:4" ht="15.75">
      <c r="A43" s="8">
        <v>24</v>
      </c>
      <c r="B43" s="7" t="s">
        <v>37</v>
      </c>
      <c r="C43" s="8" t="s">
        <v>38</v>
      </c>
      <c r="D43" s="8">
        <v>0</v>
      </c>
    </row>
    <row r="44" spans="1:4" ht="15.75">
      <c r="A44" s="8">
        <v>25</v>
      </c>
      <c r="B44" s="7" t="s">
        <v>39</v>
      </c>
      <c r="C44" s="8" t="s">
        <v>38</v>
      </c>
      <c r="D44" s="8">
        <v>0</v>
      </c>
    </row>
    <row r="45" spans="1:4" ht="15.75">
      <c r="A45" s="8">
        <v>26</v>
      </c>
      <c r="B45" s="7" t="s">
        <v>40</v>
      </c>
      <c r="C45" s="8" t="s">
        <v>38</v>
      </c>
      <c r="D45" s="8">
        <v>0</v>
      </c>
    </row>
    <row r="46" spans="1:4" ht="15.75">
      <c r="A46" s="8">
        <v>27</v>
      </c>
      <c r="B46" s="7" t="s">
        <v>41</v>
      </c>
      <c r="C46" s="8" t="s">
        <v>12</v>
      </c>
      <c r="D46" s="9">
        <v>0</v>
      </c>
    </row>
    <row r="47" spans="1:4" ht="15.75">
      <c r="A47" s="32" t="s">
        <v>42</v>
      </c>
      <c r="B47" s="32"/>
      <c r="C47" s="32"/>
      <c r="D47" s="32"/>
    </row>
    <row r="48" spans="1:4" ht="31.5">
      <c r="A48" s="8">
        <v>28</v>
      </c>
      <c r="B48" s="11" t="s">
        <v>43</v>
      </c>
      <c r="C48" s="8" t="s">
        <v>12</v>
      </c>
      <c r="D48" s="9">
        <f>D50</f>
        <v>119198.5</v>
      </c>
    </row>
    <row r="49" spans="1:4" ht="15.75">
      <c r="A49" s="8">
        <v>29</v>
      </c>
      <c r="B49" s="7" t="s">
        <v>13</v>
      </c>
      <c r="C49" s="8" t="s">
        <v>12</v>
      </c>
      <c r="D49" s="9">
        <v>0</v>
      </c>
    </row>
    <row r="50" spans="1:4" ht="15.75">
      <c r="A50" s="8">
        <v>30</v>
      </c>
      <c r="B50" s="7" t="s">
        <v>44</v>
      </c>
      <c r="C50" s="8" t="s">
        <v>12</v>
      </c>
      <c r="D50" s="9">
        <v>119198.5</v>
      </c>
    </row>
    <row r="51" spans="1:4" ht="20.25" customHeight="1">
      <c r="A51" s="8">
        <v>31</v>
      </c>
      <c r="B51" s="11" t="s">
        <v>45</v>
      </c>
      <c r="C51" s="8" t="s">
        <v>12</v>
      </c>
      <c r="D51" s="9">
        <f>D53</f>
        <v>152964.77999999997</v>
      </c>
    </row>
    <row r="52" spans="1:4" ht="15.75">
      <c r="A52" s="8">
        <v>32</v>
      </c>
      <c r="B52" s="7" t="s">
        <v>13</v>
      </c>
      <c r="C52" s="8" t="s">
        <v>12</v>
      </c>
      <c r="D52" s="9">
        <v>0</v>
      </c>
    </row>
    <row r="53" spans="1:4" ht="15.75">
      <c r="A53" s="8">
        <v>33</v>
      </c>
      <c r="B53" s="7" t="s">
        <v>44</v>
      </c>
      <c r="C53" s="8" t="s">
        <v>12</v>
      </c>
      <c r="D53" s="9">
        <f>D60+D71+D82+D50</f>
        <v>152964.77999999997</v>
      </c>
    </row>
    <row r="54" spans="1:4" ht="12.75" customHeight="1">
      <c r="A54" s="31" t="s">
        <v>46</v>
      </c>
      <c r="B54" s="31"/>
      <c r="C54" s="31"/>
      <c r="D54" s="31"/>
    </row>
    <row r="55" spans="1:4" ht="15.75">
      <c r="A55" s="6">
        <v>34</v>
      </c>
      <c r="B55" s="7" t="s">
        <v>47</v>
      </c>
      <c r="C55" s="8" t="s">
        <v>7</v>
      </c>
      <c r="D55" s="8" t="s">
        <v>48</v>
      </c>
    </row>
    <row r="56" spans="1:4" ht="15.75">
      <c r="A56" s="6">
        <v>35</v>
      </c>
      <c r="B56" s="7" t="s">
        <v>49</v>
      </c>
      <c r="C56" s="8" t="s">
        <v>7</v>
      </c>
      <c r="D56" s="8" t="s">
        <v>50</v>
      </c>
    </row>
    <row r="57" spans="1:4" ht="15.75">
      <c r="A57" s="6">
        <v>36</v>
      </c>
      <c r="B57" s="7" t="s">
        <v>51</v>
      </c>
      <c r="C57" s="8" t="s">
        <v>52</v>
      </c>
      <c r="D57" s="8">
        <v>141.63</v>
      </c>
    </row>
    <row r="58" spans="1:4" ht="15.75">
      <c r="A58" s="6">
        <v>37</v>
      </c>
      <c r="B58" s="7" t="s">
        <v>53</v>
      </c>
      <c r="C58" s="8" t="s">
        <v>12</v>
      </c>
      <c r="D58" s="9">
        <v>229113.49</v>
      </c>
    </row>
    <row r="59" spans="1:4" ht="15.75">
      <c r="A59" s="6">
        <v>38</v>
      </c>
      <c r="B59" s="7" t="s">
        <v>54</v>
      </c>
      <c r="C59" s="8" t="s">
        <v>12</v>
      </c>
      <c r="D59" s="9">
        <v>209066.66</v>
      </c>
    </row>
    <row r="60" spans="1:4" ht="15.75">
      <c r="A60" s="6">
        <v>39</v>
      </c>
      <c r="B60" s="7" t="s">
        <v>55</v>
      </c>
      <c r="C60" s="8" t="s">
        <v>12</v>
      </c>
      <c r="D60" s="9">
        <f>D58-D59</f>
        <v>20046.829999999987</v>
      </c>
    </row>
    <row r="61" spans="1:4" ht="15.75">
      <c r="A61" s="6">
        <v>40</v>
      </c>
      <c r="B61" s="7" t="s">
        <v>56</v>
      </c>
      <c r="C61" s="8" t="s">
        <v>12</v>
      </c>
      <c r="D61" s="9">
        <f>D58</f>
        <v>229113.49</v>
      </c>
    </row>
    <row r="62" spans="1:4" ht="15.75">
      <c r="A62" s="6">
        <v>41</v>
      </c>
      <c r="B62" s="7" t="s">
        <v>57</v>
      </c>
      <c r="C62" s="8" t="s">
        <v>12</v>
      </c>
      <c r="D62" s="9">
        <f>D59</f>
        <v>209066.66</v>
      </c>
    </row>
    <row r="63" spans="1:4" ht="29.25" customHeight="1">
      <c r="A63" s="6">
        <v>42</v>
      </c>
      <c r="B63" s="11" t="s">
        <v>58</v>
      </c>
      <c r="C63" s="8" t="s">
        <v>12</v>
      </c>
      <c r="D63" s="9">
        <f>D60</f>
        <v>20046.829999999987</v>
      </c>
    </row>
    <row r="64" spans="1:4" ht="31.5">
      <c r="A64" s="6">
        <v>43</v>
      </c>
      <c r="B64" s="11" t="s">
        <v>59</v>
      </c>
      <c r="C64" s="8" t="s">
        <v>12</v>
      </c>
      <c r="D64" s="26">
        <v>0</v>
      </c>
    </row>
    <row r="65" spans="1:4" ht="12.75" customHeight="1">
      <c r="A65" s="31" t="s">
        <v>46</v>
      </c>
      <c r="B65" s="31"/>
      <c r="C65" s="31"/>
      <c r="D65" s="31"/>
    </row>
    <row r="66" spans="1:4" ht="15.75">
      <c r="A66" s="6">
        <v>34</v>
      </c>
      <c r="B66" s="7" t="s">
        <v>47</v>
      </c>
      <c r="C66" s="8" t="s">
        <v>7</v>
      </c>
      <c r="D66" s="8" t="s">
        <v>60</v>
      </c>
    </row>
    <row r="67" spans="1:4" ht="15.75">
      <c r="A67" s="6">
        <v>35</v>
      </c>
      <c r="B67" s="7" t="s">
        <v>49</v>
      </c>
      <c r="C67" s="8" t="s">
        <v>7</v>
      </c>
      <c r="D67" s="8" t="s">
        <v>50</v>
      </c>
    </row>
    <row r="68" spans="1:4" ht="15.75">
      <c r="A68" s="6">
        <v>36</v>
      </c>
      <c r="B68" s="7" t="s">
        <v>51</v>
      </c>
      <c r="C68" s="8" t="s">
        <v>52</v>
      </c>
      <c r="D68" s="8">
        <v>69</v>
      </c>
    </row>
    <row r="69" spans="1:4" ht="15.75">
      <c r="A69" s="6">
        <v>37</v>
      </c>
      <c r="B69" s="7" t="s">
        <v>53</v>
      </c>
      <c r="C69" s="8" t="s">
        <v>12</v>
      </c>
      <c r="D69" s="9">
        <v>113497.98</v>
      </c>
    </row>
    <row r="70" spans="1:4" ht="15.75">
      <c r="A70" s="6">
        <v>38</v>
      </c>
      <c r="B70" s="7" t="s">
        <v>54</v>
      </c>
      <c r="C70" s="8" t="s">
        <v>12</v>
      </c>
      <c r="D70" s="9">
        <f>3767.5+99077.2</f>
        <v>102844.7</v>
      </c>
    </row>
    <row r="71" spans="1:4" ht="15.75">
      <c r="A71" s="6">
        <v>39</v>
      </c>
      <c r="B71" s="7" t="s">
        <v>55</v>
      </c>
      <c r="C71" s="8" t="s">
        <v>12</v>
      </c>
      <c r="D71" s="9">
        <f>D69-D70</f>
        <v>10653.279999999999</v>
      </c>
    </row>
    <row r="72" spans="1:4" ht="15.75">
      <c r="A72" s="6">
        <v>40</v>
      </c>
      <c r="B72" s="7" t="s">
        <v>56</v>
      </c>
      <c r="C72" s="8" t="s">
        <v>12</v>
      </c>
      <c r="D72" s="9">
        <f>D69</f>
        <v>113497.98</v>
      </c>
    </row>
    <row r="73" spans="1:4" ht="15.75">
      <c r="A73" s="6">
        <v>41</v>
      </c>
      <c r="B73" s="7" t="s">
        <v>57</v>
      </c>
      <c r="C73" s="8" t="s">
        <v>12</v>
      </c>
      <c r="D73" s="9">
        <f>D70</f>
        <v>102844.7</v>
      </c>
    </row>
    <row r="74" spans="1:4" ht="31.5">
      <c r="A74" s="6">
        <v>42</v>
      </c>
      <c r="B74" s="11" t="s">
        <v>58</v>
      </c>
      <c r="C74" s="8" t="s">
        <v>12</v>
      </c>
      <c r="D74" s="9">
        <f>D71</f>
        <v>10653.279999999999</v>
      </c>
    </row>
    <row r="75" spans="1:4" ht="31.5">
      <c r="A75" s="6">
        <v>43</v>
      </c>
      <c r="B75" s="11" t="s">
        <v>59</v>
      </c>
      <c r="C75" s="8" t="s">
        <v>12</v>
      </c>
      <c r="D75" s="26">
        <v>0</v>
      </c>
    </row>
    <row r="76" spans="1:4" ht="12.75" customHeight="1">
      <c r="A76" s="31" t="s">
        <v>46</v>
      </c>
      <c r="B76" s="31"/>
      <c r="C76" s="31"/>
      <c r="D76" s="31"/>
    </row>
    <row r="77" spans="1:4" ht="15.75">
      <c r="A77" s="6">
        <v>34</v>
      </c>
      <c r="B77" s="7" t="s">
        <v>47</v>
      </c>
      <c r="C77" s="8" t="s">
        <v>7</v>
      </c>
      <c r="D77" s="8" t="s">
        <v>61</v>
      </c>
    </row>
    <row r="78" spans="1:4" ht="15.75">
      <c r="A78" s="6">
        <v>35</v>
      </c>
      <c r="B78" s="7" t="s">
        <v>49</v>
      </c>
      <c r="C78" s="8" t="s">
        <v>7</v>
      </c>
      <c r="D78" s="8" t="s">
        <v>62</v>
      </c>
    </row>
    <row r="79" spans="1:4" ht="15.75">
      <c r="A79" s="6">
        <v>36</v>
      </c>
      <c r="B79" s="7" t="s">
        <v>51</v>
      </c>
      <c r="C79" s="8" t="s">
        <v>52</v>
      </c>
      <c r="D79" s="8">
        <v>1668.8</v>
      </c>
    </row>
    <row r="80" spans="1:4" ht="15.75">
      <c r="A80" s="6">
        <v>37</v>
      </c>
      <c r="B80" s="7" t="s">
        <v>53</v>
      </c>
      <c r="C80" s="8" t="s">
        <v>12</v>
      </c>
      <c r="D80" s="9">
        <f>2560.96+32132.76</f>
        <v>34693.72</v>
      </c>
    </row>
    <row r="81" spans="1:4" ht="15.75">
      <c r="A81" s="6">
        <v>38</v>
      </c>
      <c r="B81" s="7" t="s">
        <v>54</v>
      </c>
      <c r="C81" s="8" t="s">
        <v>12</v>
      </c>
      <c r="D81" s="9">
        <f>2796.87+27599.53+1231.15</f>
        <v>31627.55</v>
      </c>
    </row>
    <row r="82" spans="1:4" ht="15.75">
      <c r="A82" s="6">
        <v>39</v>
      </c>
      <c r="B82" s="7" t="s">
        <v>55</v>
      </c>
      <c r="C82" s="8" t="s">
        <v>12</v>
      </c>
      <c r="D82" s="9">
        <f>D80-D81</f>
        <v>3066.170000000002</v>
      </c>
    </row>
    <row r="83" spans="1:4" ht="15.75">
      <c r="A83" s="6">
        <v>40</v>
      </c>
      <c r="B83" s="7" t="s">
        <v>56</v>
      </c>
      <c r="C83" s="8" t="s">
        <v>12</v>
      </c>
      <c r="D83" s="9">
        <f>D80</f>
        <v>34693.72</v>
      </c>
    </row>
    <row r="84" spans="1:4" ht="15.75">
      <c r="A84" s="6">
        <v>41</v>
      </c>
      <c r="B84" s="7" t="s">
        <v>57</v>
      </c>
      <c r="C84" s="8" t="s">
        <v>12</v>
      </c>
      <c r="D84" s="9">
        <f>D81</f>
        <v>31627.55</v>
      </c>
    </row>
    <row r="85" spans="1:4" ht="27.75" customHeight="1">
      <c r="A85" s="6">
        <v>42</v>
      </c>
      <c r="B85" s="11" t="s">
        <v>58</v>
      </c>
      <c r="C85" s="8" t="s">
        <v>12</v>
      </c>
      <c r="D85" s="9">
        <f>D82</f>
        <v>3066.170000000002</v>
      </c>
    </row>
    <row r="86" spans="1:4" ht="27" customHeight="1">
      <c r="A86" s="6">
        <v>43</v>
      </c>
      <c r="B86" s="11" t="s">
        <v>59</v>
      </c>
      <c r="C86" s="8" t="s">
        <v>12</v>
      </c>
      <c r="D86" s="26">
        <v>0</v>
      </c>
    </row>
    <row r="87" spans="1:4" ht="15.75">
      <c r="A87" s="37" t="s">
        <v>63</v>
      </c>
      <c r="B87" s="37"/>
      <c r="C87" s="37"/>
      <c r="D87" s="37"/>
    </row>
    <row r="88" spans="1:4" ht="15.75">
      <c r="A88" s="8">
        <v>44</v>
      </c>
      <c r="B88" s="7" t="s">
        <v>64</v>
      </c>
      <c r="C88" s="8" t="s">
        <v>38</v>
      </c>
      <c r="D88" s="8">
        <v>0</v>
      </c>
    </row>
    <row r="89" spans="1:4" ht="15.75">
      <c r="A89" s="8">
        <v>45</v>
      </c>
      <c r="B89" s="7" t="s">
        <v>39</v>
      </c>
      <c r="C89" s="8" t="s">
        <v>38</v>
      </c>
      <c r="D89" s="8">
        <v>0</v>
      </c>
    </row>
    <row r="90" spans="1:4" ht="15.75">
      <c r="A90" s="8">
        <v>46</v>
      </c>
      <c r="B90" s="7" t="s">
        <v>40</v>
      </c>
      <c r="C90" s="8" t="s">
        <v>7</v>
      </c>
      <c r="D90" s="8">
        <v>0</v>
      </c>
    </row>
    <row r="91" spans="1:4" ht="15.75">
      <c r="A91" s="8">
        <v>47</v>
      </c>
      <c r="B91" s="7" t="s">
        <v>41</v>
      </c>
      <c r="C91" s="8" t="s">
        <v>12</v>
      </c>
      <c r="D91" s="9">
        <v>0</v>
      </c>
    </row>
    <row r="92" spans="1:4" ht="15.75">
      <c r="A92" s="32" t="s">
        <v>65</v>
      </c>
      <c r="B92" s="32"/>
      <c r="C92" s="32"/>
      <c r="D92" s="32"/>
    </row>
    <row r="93" spans="1:4" ht="15.75">
      <c r="A93" s="8">
        <v>48</v>
      </c>
      <c r="B93" s="7" t="s">
        <v>66</v>
      </c>
      <c r="C93" s="8" t="s">
        <v>38</v>
      </c>
      <c r="D93" s="25">
        <v>0</v>
      </c>
    </row>
    <row r="94" spans="1:4" ht="15.75">
      <c r="A94" s="8">
        <v>49</v>
      </c>
      <c r="B94" s="7" t="s">
        <v>67</v>
      </c>
      <c r="C94" s="8" t="s">
        <v>38</v>
      </c>
      <c r="D94" s="8">
        <v>0</v>
      </c>
    </row>
    <row r="95" spans="1:4" ht="27.75" customHeight="1">
      <c r="A95" s="8">
        <v>50</v>
      </c>
      <c r="B95" s="11" t="s">
        <v>68</v>
      </c>
      <c r="C95" s="8" t="s">
        <v>12</v>
      </c>
      <c r="D95" s="26">
        <v>0</v>
      </c>
    </row>
    <row r="98" spans="2:7" ht="12.75" customHeight="1">
      <c r="B98" s="33"/>
      <c r="C98" s="33"/>
      <c r="D98" s="33"/>
      <c r="E98" s="33"/>
      <c r="F98" s="33"/>
      <c r="G98" s="33"/>
    </row>
    <row r="99" spans="1:7" ht="12.75" customHeight="1">
      <c r="A99" s="33" t="s">
        <v>69</v>
      </c>
      <c r="B99" s="33"/>
      <c r="C99" s="33"/>
      <c r="D99" s="33"/>
      <c r="E99" s="33"/>
      <c r="F99" s="33"/>
      <c r="G99" s="17"/>
    </row>
    <row r="100" spans="1:7" ht="16.5">
      <c r="A100" s="18"/>
      <c r="B100" s="19"/>
      <c r="C100" s="19"/>
      <c r="D100" s="20"/>
      <c r="E100" s="17"/>
      <c r="F100" s="17"/>
      <c r="G100" s="21"/>
    </row>
    <row r="101" spans="1:7" ht="16.5">
      <c r="A101" s="34" t="s">
        <v>71</v>
      </c>
      <c r="B101" s="34"/>
      <c r="C101" s="35"/>
      <c r="D101" s="35"/>
      <c r="G101" s="17"/>
    </row>
    <row r="102" spans="1:4" ht="12.75">
      <c r="A102" s="36" t="s">
        <v>70</v>
      </c>
      <c r="B102" s="36"/>
      <c r="C102" s="22"/>
      <c r="D102" s="17"/>
    </row>
    <row r="107" ht="12.75">
      <c r="B107" s="23"/>
    </row>
  </sheetData>
  <sheetProtection selectLockedCells="1" selectUnlockedCells="1"/>
  <mergeCells count="16">
    <mergeCell ref="A99:F99"/>
    <mergeCell ref="A101:B101"/>
    <mergeCell ref="C101:D101"/>
    <mergeCell ref="A102:B102"/>
    <mergeCell ref="A54:D54"/>
    <mergeCell ref="A65:D65"/>
    <mergeCell ref="A76:D76"/>
    <mergeCell ref="A87:D87"/>
    <mergeCell ref="A92:D92"/>
    <mergeCell ref="B98:G98"/>
    <mergeCell ref="A1:D2"/>
    <mergeCell ref="A3:D3"/>
    <mergeCell ref="A9:D9"/>
    <mergeCell ref="A29:D29"/>
    <mergeCell ref="A42:D42"/>
    <mergeCell ref="A47:D47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2017-05-24T14:02:42Z</cp:lastPrinted>
  <dcterms:modified xsi:type="dcterms:W3CDTF">2018-03-30T07:43:07Z</dcterms:modified>
  <cp:category/>
  <cp:version/>
  <cp:contentType/>
  <cp:contentStatus/>
</cp:coreProperties>
</file>